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45"/>
  </bookViews>
  <sheets>
    <sheet name="Sheet1" sheetId="1" r:id="rId1"/>
  </sheets>
  <definedNames>
    <definedName name="_xlnm._FilterDatabase" localSheetId="0" hidden="1">Sheet1!$B$2:$D$2</definedName>
    <definedName name="BaslaSatir">Sheet1!$B$48</definedName>
    <definedName name="BaslaSatir2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9" i="1"/>
  <c r="J3" i="1"/>
  <c r="J14" i="1"/>
  <c r="J17" i="1"/>
  <c r="J15" i="1"/>
  <c r="J5" i="1"/>
  <c r="J11" i="1"/>
  <c r="J12" i="1"/>
  <c r="J8" i="1"/>
  <c r="J4" i="1"/>
  <c r="J13" i="1"/>
  <c r="J6" i="1"/>
  <c r="J7" i="1"/>
  <c r="J10" i="1"/>
  <c r="J16" i="1"/>
</calcChain>
</file>

<file path=xl/sharedStrings.xml><?xml version="1.0" encoding="utf-8"?>
<sst xmlns="http://schemas.openxmlformats.org/spreadsheetml/2006/main" count="358" uniqueCount="166">
  <si>
    <t>TCKN</t>
  </si>
  <si>
    <t>Birim</t>
  </si>
  <si>
    <t>Web Tasarımı Ve Kodlama Pr.</t>
  </si>
  <si>
    <t>Mucur Meslek Yüksekokulu</t>
  </si>
  <si>
    <t>Bitki Koruma Pr.</t>
  </si>
  <si>
    <t>Ziraat Fakültesi</t>
  </si>
  <si>
    <t>Uluslararası İlişkiler Pr.</t>
  </si>
  <si>
    <t>İktisadi Ve İdari Bilimler Fakültesi</t>
  </si>
  <si>
    <t>Hemşirelik Pr.</t>
  </si>
  <si>
    <t>Sağlık Bilimleri Fakültesi</t>
  </si>
  <si>
    <t>İşletme Pr.</t>
  </si>
  <si>
    <t>Biyosistem Mühendisliği (Yl) (Tezli)</t>
  </si>
  <si>
    <t>Fen Bilimleri Enstitüsü</t>
  </si>
  <si>
    <t>Siyaset Bilimi Ve Kamu Yönetimi Pr.</t>
  </si>
  <si>
    <t>Elektrik-Elektronik Mühendisliği Pr.</t>
  </si>
  <si>
    <t>Mühendislik-Mimarlık Fakültesi</t>
  </si>
  <si>
    <t>İşletme (Yl) (Tezli)</t>
  </si>
  <si>
    <t>Sosyal Bilimler Enstitüsü</t>
  </si>
  <si>
    <t>Bilgisayar Programcılığı Pr.</t>
  </si>
  <si>
    <t>Teknik Bilimler Meslek Yüksekokulu</t>
  </si>
  <si>
    <t>Tarımsal Biyoteknoloji Pr.</t>
  </si>
  <si>
    <t>Bilgisayar Destekli Tasarım Ve Animasyon Pr.</t>
  </si>
  <si>
    <t>Tarla Bitkileri Pr.</t>
  </si>
  <si>
    <t>Matematik Pr.</t>
  </si>
  <si>
    <t>Fen-Edebiyat Fakültesi</t>
  </si>
  <si>
    <t>Hemşirelik Pr. (İö)</t>
  </si>
  <si>
    <t>Biyosistem Mühendisliği Pr.</t>
  </si>
  <si>
    <t>Okul Öncesi Öğretmenliği Pr.</t>
  </si>
  <si>
    <t>Eğitim Fakültesi</t>
  </si>
  <si>
    <t>Bahçe Bitkileri Pr.</t>
  </si>
  <si>
    <t>Ebelik Pr.</t>
  </si>
  <si>
    <t>S.N.</t>
  </si>
  <si>
    <t>Toplam Başarı Puanı</t>
  </si>
  <si>
    <t>Eksi/Artı Puan</t>
  </si>
  <si>
    <t>Bölüm</t>
  </si>
  <si>
    <t xml:space="preserve">“Bu başvuruların değerlendirilmesi ve nihai karar verme aşamasında, değerlendirmeyi yapan komisyon üyeleri ile başvuru sahipleri arasında değerlendirmeyi yapan üyelerin tarafsızlığını etkileyebilecek herhangi bir kişisel ilişki bulunmamaktadır. </t>
  </si>
  <si>
    <t>Yabancı Dil Yazılı Sınav</t>
  </si>
  <si>
    <t>Yabancı Dil Sözlü Sınav</t>
  </si>
  <si>
    <t>Toplam Yabancı Dil Puanı</t>
  </si>
  <si>
    <t>Genel Not Ortalaması</t>
  </si>
  <si>
    <t>Girmedi</t>
  </si>
  <si>
    <t>-10 (İki haraketlilik türüne aynı anda başvurma)</t>
  </si>
  <si>
    <t>-15 (İki haraketlilik türüne aynı anda başvurma ve 2023 dil sınavına girmedi)</t>
  </si>
  <si>
    <t>Dil puanı barajın altındadır</t>
  </si>
  <si>
    <t>Sınava girmedi</t>
  </si>
  <si>
    <t>+10 (Afetzede)</t>
  </si>
  <si>
    <t>Durumu - Gideceği Üniversite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</si>
  <si>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</si>
  <si>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</si>
  <si>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</si>
  <si>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</si>
  <si>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</si>
  <si>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</si>
  <si>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</si>
  <si>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</si>
  <si>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</si>
  <si>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</si>
  <si>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</si>
  <si>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</si>
  <si>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</si>
  <si>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</si>
  <si>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</si>
  <si>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</si>
  <si>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</si>
  <si>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</si>
  <si>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</si>
  <si>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</si>
  <si>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</si>
  <si>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</si>
  <si>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</si>
  <si>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</si>
  <si>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</si>
  <si>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</si>
  <si>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</si>
  <si>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</si>
  <si>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</si>
  <si>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</si>
  <si>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</si>
  <si>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</si>
  <si>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</si>
  <si>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</si>
  <si>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</si>
  <si>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</si>
  <si>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</si>
  <si>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</si>
  <si>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</si>
  <si>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</si>
  <si>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</si>
  <si>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</si>
  <si>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</si>
  <si>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</si>
  <si>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</si>
  <si>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</si>
  <si>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</si>
  <si>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</si>
  <si>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</si>
  <si>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</si>
  <si>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</si>
  <si>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BERGISCHE UNIVERSITAET WUPPERTAL - ALMANYA</t>
  </si>
  <si>
    <t>PANSTWOWA WYZSZA SZKOLA ZAWODOWA WNOWYM SACZU - POLONYA</t>
  </si>
  <si>
    <t>INTERNATIONAL BALKAN UNIVERSITY - MAKEDONYA</t>
  </si>
  <si>
    <t>Powislanska Szkola Wyzsza - POLONYA</t>
  </si>
  <si>
    <t>POLITECHNIKA BYDGOSKA IM JANA I JEDRZEJA SNIADECKICH - POLONYA</t>
  </si>
  <si>
    <t>UNIVERSITY OF RUSE ANGEL KANCHEV - BULGARİSTAN</t>
  </si>
  <si>
    <t>UNIWERSYTET LODZKI - POLONYA</t>
  </si>
  <si>
    <t>1.YEDEK</t>
  </si>
  <si>
    <t>2.YEDEK</t>
  </si>
  <si>
    <t>3. YEDEK</t>
  </si>
  <si>
    <t>4. YEDEK</t>
  </si>
  <si>
    <t>5. YEDEK</t>
  </si>
  <si>
    <t>6. YEDEK</t>
  </si>
  <si>
    <t>7. YEDEK</t>
  </si>
  <si>
    <t>_</t>
  </si>
  <si>
    <t>421*****444</t>
  </si>
  <si>
    <t>238*****696</t>
  </si>
  <si>
    <t>996*****026</t>
  </si>
  <si>
    <t>538*****468</t>
  </si>
  <si>
    <t>993*****276</t>
  </si>
  <si>
    <t>479*****570</t>
  </si>
  <si>
    <t>997*****842</t>
  </si>
  <si>
    <t>997*****414</t>
  </si>
  <si>
    <t>100*****770</t>
  </si>
  <si>
    <t>993*****216</t>
  </si>
  <si>
    <t>117*****890</t>
  </si>
  <si>
    <t>271*****068</t>
  </si>
  <si>
    <t>993*****282</t>
  </si>
  <si>
    <t>992*****264</t>
  </si>
  <si>
    <t>999*****678</t>
  </si>
  <si>
    <t>993*****114</t>
  </si>
  <si>
    <t>685*****654</t>
  </si>
  <si>
    <t>439*****622</t>
  </si>
  <si>
    <t>124*****560</t>
  </si>
  <si>
    <t>520*****648</t>
  </si>
  <si>
    <t>105*****918</t>
  </si>
  <si>
    <t>215*****218</t>
  </si>
  <si>
    <t>101*****414</t>
  </si>
  <si>
    <t>116*****408</t>
  </si>
  <si>
    <t>172*****488</t>
  </si>
  <si>
    <t>225*****668</t>
  </si>
  <si>
    <t>100*****150</t>
  </si>
  <si>
    <t>537*****850</t>
  </si>
  <si>
    <t>417*****578</t>
  </si>
  <si>
    <t>151*****704</t>
  </si>
  <si>
    <t>678*****012</t>
  </si>
  <si>
    <t>299*****062</t>
  </si>
  <si>
    <t>316*****688</t>
  </si>
  <si>
    <t>100*****064</t>
  </si>
  <si>
    <t>160*****116</t>
  </si>
  <si>
    <t>998*****292</t>
  </si>
  <si>
    <t>142*****228</t>
  </si>
  <si>
    <t>110*****594</t>
  </si>
  <si>
    <t>239*****600</t>
  </si>
  <si>
    <t>288*****626</t>
  </si>
  <si>
    <t>162*****092</t>
  </si>
  <si>
    <t>995*****018</t>
  </si>
  <si>
    <t>108*****214</t>
  </si>
  <si>
    <t>116*****462</t>
  </si>
  <si>
    <t>994*****872</t>
  </si>
  <si>
    <t>350*****616</t>
  </si>
  <si>
    <t>105*****610</t>
  </si>
  <si>
    <t>285*****216</t>
  </si>
  <si>
    <t>460*****038</t>
  </si>
  <si>
    <t>101*****074</t>
  </si>
  <si>
    <t>386*****096</t>
  </si>
  <si>
    <t>2024-2025 AKADEMİK YILI ERASMUS+ KA 131 ÖĞRENCİ ÖĞRENİM HAREKETLİLİĞİ ÖN DEĞERLENDİRME SONUÇLARI (Proje No: 2023-1-TR01-KA131-HED-000150721)</t>
  </si>
  <si>
    <t xml:space="preserve">Karar, tarafsızlık ve şeffaflık kurallarına uygun bir şekilde verilmiştir.”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</si>
</sst>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2" fillId="3" borderId="1" xfId="0" quotePrefix="1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="85" zoomScaleNormal="85" workbookViewId="0">
      <selection activeCell="A2" sqref="A2"/>
    </sheetView>
  </sheetViews>
  <sheetFormatPr defaultRowHeight="54.75" customHeight="1" x14ac:dyDescent="0.25"/>
  <cols>
    <col min="1" max="1" width="4.7109375" bestFit="1" customWidth="1"/>
    <col min="2" max="2" width="14.28515625" style="2" bestFit="1" customWidth="1"/>
    <col min="3" max="3" width="17.85546875" style="13" customWidth="1"/>
    <col min="4" max="4" width="18.28515625" style="13" customWidth="1"/>
    <col min="5" max="5" width="11.5703125" customWidth="1"/>
    <col min="6" max="7" width="10.7109375" customWidth="1"/>
    <col min="8" max="8" width="14.140625" customWidth="1"/>
    <col min="9" max="9" width="15.7109375" customWidth="1"/>
    <col min="10" max="10" width="10.85546875" style="16" customWidth="1"/>
    <col min="11" max="11" width="30.42578125" style="20" customWidth="1"/>
  </cols>
  <sheetData>
    <row r="1" spans="1:11" ht="54.75" customHeight="1" x14ac:dyDescent="0.25">
      <c r="A1" s="25" t="s">
        <v>164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54.75" customHeight="1" x14ac:dyDescent="0.25">
      <c r="A2" s="5" t="s">
        <v>31</v>
      </c>
      <c r="B2" s="5" t="s">
        <v>0</v>
      </c>
      <c r="C2" s="6" t="s">
        <v>34</v>
      </c>
      <c r="D2" s="6" t="s">
        <v>1</v>
      </c>
      <c r="E2" s="6" t="s">
        <v>39</v>
      </c>
      <c r="F2" s="6" t="s">
        <v>36</v>
      </c>
      <c r="G2" s="6" t="s">
        <v>37</v>
      </c>
      <c r="H2" s="6" t="s">
        <v>38</v>
      </c>
      <c r="I2" s="5" t="s">
        <v>33</v>
      </c>
      <c r="J2" s="6" t="s">
        <v>32</v>
      </c>
      <c r="K2" s="6" t="s">
        <v>46</v>
      </c>
    </row>
    <row r="3" spans="1:11" ht="54.75" customHeight="1" x14ac:dyDescent="0.25">
      <c r="A3" s="7" t="s">
        <v>47</v>
      </c>
      <c r="B3" s="7" t="s">
        <v>113</v>
      </c>
      <c r="C3" s="12" t="s">
        <v>16</v>
      </c>
      <c r="D3" s="12" t="s">
        <v>17</v>
      </c>
      <c r="E3" s="8">
        <v>94.16</v>
      </c>
      <c r="F3" s="8">
        <v>61</v>
      </c>
      <c r="G3" s="8">
        <v>4</v>
      </c>
      <c r="H3" s="8">
        <v>65</v>
      </c>
      <c r="I3" s="3" t="s">
        <v>45</v>
      </c>
      <c r="J3" s="10">
        <f>((E3+H3)/2)+10</f>
        <v>89.58</v>
      </c>
      <c r="K3" s="19" t="s">
        <v>98</v>
      </c>
    </row>
    <row r="4" spans="1:11" ht="54.75" customHeight="1" x14ac:dyDescent="0.25">
      <c r="A4" s="7" t="s">
        <v>48</v>
      </c>
      <c r="B4" s="7" t="s">
        <v>114</v>
      </c>
      <c r="C4" s="12" t="s">
        <v>21</v>
      </c>
      <c r="D4" s="12" t="s">
        <v>3</v>
      </c>
      <c r="E4" s="8">
        <v>95.1</v>
      </c>
      <c r="F4" s="8">
        <v>66</v>
      </c>
      <c r="G4" s="8">
        <v>15</v>
      </c>
      <c r="H4" s="8">
        <v>81</v>
      </c>
      <c r="I4" s="9"/>
      <c r="J4" s="10">
        <f>(E4+H4)/2</f>
        <v>88.05</v>
      </c>
      <c r="K4" s="19" t="s">
        <v>99</v>
      </c>
    </row>
    <row r="5" spans="1:11" ht="54.75" customHeight="1" x14ac:dyDescent="0.25">
      <c r="A5" s="7" t="s">
        <v>49</v>
      </c>
      <c r="B5" s="7" t="s">
        <v>115</v>
      </c>
      <c r="C5" s="12" t="s">
        <v>6</v>
      </c>
      <c r="D5" s="12" t="s">
        <v>7</v>
      </c>
      <c r="E5" s="8">
        <v>68.73</v>
      </c>
      <c r="F5" s="8">
        <v>68</v>
      </c>
      <c r="G5" s="8">
        <v>25</v>
      </c>
      <c r="H5" s="8">
        <v>93</v>
      </c>
      <c r="I5" s="9"/>
      <c r="J5" s="10">
        <f>(E5+H5)/2</f>
        <v>80.865000000000009</v>
      </c>
      <c r="K5" s="10" t="s">
        <v>100</v>
      </c>
    </row>
    <row r="6" spans="1:11" ht="54.75" customHeight="1" x14ac:dyDescent="0.25">
      <c r="A6" s="7" t="s">
        <v>50</v>
      </c>
      <c r="B6" s="7" t="s">
        <v>116</v>
      </c>
      <c r="C6" s="12" t="s">
        <v>6</v>
      </c>
      <c r="D6" s="12" t="s">
        <v>7</v>
      </c>
      <c r="E6" s="8">
        <v>86.46</v>
      </c>
      <c r="F6" s="8">
        <v>58</v>
      </c>
      <c r="G6" s="8">
        <v>17</v>
      </c>
      <c r="H6" s="8">
        <v>75</v>
      </c>
      <c r="I6" s="9"/>
      <c r="J6" s="10">
        <f>(E6+H6)/2</f>
        <v>80.72999999999999</v>
      </c>
      <c r="K6" s="19" t="s">
        <v>104</v>
      </c>
    </row>
    <row r="7" spans="1:11" ht="54.75" customHeight="1" x14ac:dyDescent="0.25">
      <c r="A7" s="7" t="s">
        <v>51</v>
      </c>
      <c r="B7" s="7" t="s">
        <v>117</v>
      </c>
      <c r="C7" s="12" t="s">
        <v>8</v>
      </c>
      <c r="D7" s="12" t="s">
        <v>9</v>
      </c>
      <c r="E7" s="8">
        <v>69.66</v>
      </c>
      <c r="F7" s="8">
        <v>57</v>
      </c>
      <c r="G7" s="8">
        <v>23</v>
      </c>
      <c r="H7" s="8">
        <v>80</v>
      </c>
      <c r="I7" s="9"/>
      <c r="J7" s="10">
        <f>(E7+H7)/2</f>
        <v>74.83</v>
      </c>
      <c r="K7" s="19" t="s">
        <v>101</v>
      </c>
    </row>
    <row r="8" spans="1:11" ht="54.75" customHeight="1" x14ac:dyDescent="0.25">
      <c r="A8" s="7" t="s">
        <v>52</v>
      </c>
      <c r="B8" s="7" t="s">
        <v>118</v>
      </c>
      <c r="C8" s="12" t="s">
        <v>4</v>
      </c>
      <c r="D8" s="12" t="s">
        <v>5</v>
      </c>
      <c r="E8" s="8">
        <v>70.83</v>
      </c>
      <c r="F8" s="8">
        <v>60</v>
      </c>
      <c r="G8" s="8">
        <v>15</v>
      </c>
      <c r="H8" s="8">
        <v>75</v>
      </c>
      <c r="I8" s="9"/>
      <c r="J8" s="10">
        <f>(E8+H8)/2</f>
        <v>72.914999999999992</v>
      </c>
      <c r="K8" s="19" t="s">
        <v>102</v>
      </c>
    </row>
    <row r="9" spans="1:11" ht="54.75" customHeight="1" x14ac:dyDescent="0.25">
      <c r="A9" s="7" t="s">
        <v>53</v>
      </c>
      <c r="B9" s="7" t="s">
        <v>119</v>
      </c>
      <c r="C9" s="12" t="s">
        <v>14</v>
      </c>
      <c r="D9" s="12" t="s">
        <v>15</v>
      </c>
      <c r="E9" s="8">
        <v>87.86</v>
      </c>
      <c r="F9" s="8">
        <v>56</v>
      </c>
      <c r="G9" s="8">
        <v>20</v>
      </c>
      <c r="H9" s="8">
        <v>76</v>
      </c>
      <c r="I9" s="4" t="s">
        <v>41</v>
      </c>
      <c r="J9" s="10">
        <f>((E9+H9)/2)-10</f>
        <v>71.930000000000007</v>
      </c>
      <c r="K9" s="10" t="s">
        <v>103</v>
      </c>
    </row>
    <row r="10" spans="1:11" ht="54.75" customHeight="1" x14ac:dyDescent="0.25">
      <c r="A10" s="7" t="s">
        <v>54</v>
      </c>
      <c r="B10" s="7" t="s">
        <v>120</v>
      </c>
      <c r="C10" s="12" t="s">
        <v>10</v>
      </c>
      <c r="D10" s="12" t="s">
        <v>7</v>
      </c>
      <c r="E10" s="8">
        <v>58.7</v>
      </c>
      <c r="F10" s="8">
        <v>50</v>
      </c>
      <c r="G10" s="8">
        <v>20</v>
      </c>
      <c r="H10" s="8">
        <v>70</v>
      </c>
      <c r="I10" s="9"/>
      <c r="J10" s="10">
        <f>(E10+H10)/2</f>
        <v>64.349999999999994</v>
      </c>
      <c r="K10" s="19" t="s">
        <v>98</v>
      </c>
    </row>
    <row r="11" spans="1:11" ht="54.75" customHeight="1" x14ac:dyDescent="0.25">
      <c r="A11" s="7" t="s">
        <v>55</v>
      </c>
      <c r="B11" s="7" t="s">
        <v>121</v>
      </c>
      <c r="C11" s="12" t="s">
        <v>20</v>
      </c>
      <c r="D11" s="12" t="s">
        <v>5</v>
      </c>
      <c r="E11" s="8">
        <v>65.7</v>
      </c>
      <c r="F11" s="8">
        <v>39</v>
      </c>
      <c r="G11" s="8">
        <v>21</v>
      </c>
      <c r="H11" s="8">
        <v>60</v>
      </c>
      <c r="I11" s="9"/>
      <c r="J11" s="10">
        <f>(E11+H11)/2</f>
        <v>62.85</v>
      </c>
      <c r="K11" s="10" t="s">
        <v>102</v>
      </c>
    </row>
    <row r="12" spans="1:11" ht="54.75" customHeight="1" x14ac:dyDescent="0.25">
      <c r="A12" s="7" t="s">
        <v>56</v>
      </c>
      <c r="B12" s="7" t="s">
        <v>122</v>
      </c>
      <c r="C12" s="12" t="s">
        <v>8</v>
      </c>
      <c r="D12" s="12" t="s">
        <v>9</v>
      </c>
      <c r="E12" s="8">
        <v>65.459999999999994</v>
      </c>
      <c r="F12" s="8">
        <v>54</v>
      </c>
      <c r="G12" s="8">
        <v>20</v>
      </c>
      <c r="H12" s="8">
        <v>74</v>
      </c>
      <c r="I12" s="9"/>
      <c r="J12" s="10">
        <f>(E12+H12)/2</f>
        <v>69.72999999999999</v>
      </c>
      <c r="K12" s="10" t="s">
        <v>105</v>
      </c>
    </row>
    <row r="13" spans="1:11" ht="54.75" customHeight="1" x14ac:dyDescent="0.25">
      <c r="A13" s="7" t="s">
        <v>57</v>
      </c>
      <c r="B13" s="7" t="s">
        <v>123</v>
      </c>
      <c r="C13" s="12" t="s">
        <v>14</v>
      </c>
      <c r="D13" s="12" t="s">
        <v>15</v>
      </c>
      <c r="E13" s="8">
        <v>75.260000000000005</v>
      </c>
      <c r="F13" s="8">
        <v>49</v>
      </c>
      <c r="G13" s="8">
        <v>15</v>
      </c>
      <c r="H13" s="8">
        <v>64</v>
      </c>
      <c r="I13" s="9"/>
      <c r="J13" s="10">
        <f>(E13+H13)/2</f>
        <v>69.63</v>
      </c>
      <c r="K13" s="10" t="s">
        <v>106</v>
      </c>
    </row>
    <row r="14" spans="1:11" ht="54.75" customHeight="1" x14ac:dyDescent="0.25">
      <c r="A14" s="7" t="s">
        <v>58</v>
      </c>
      <c r="B14" s="7" t="s">
        <v>124</v>
      </c>
      <c r="C14" s="12" t="s">
        <v>4</v>
      </c>
      <c r="D14" s="12" t="s">
        <v>5</v>
      </c>
      <c r="E14" s="8">
        <v>66.16</v>
      </c>
      <c r="F14" s="8">
        <v>57</v>
      </c>
      <c r="G14" s="8">
        <v>22</v>
      </c>
      <c r="H14" s="8">
        <v>79</v>
      </c>
      <c r="I14" s="14" t="s">
        <v>42</v>
      </c>
      <c r="J14" s="10">
        <f>((E14+H14)/2)-15</f>
        <v>57.58</v>
      </c>
      <c r="K14" s="10" t="s">
        <v>107</v>
      </c>
    </row>
    <row r="15" spans="1:11" ht="54.75" customHeight="1" x14ac:dyDescent="0.25">
      <c r="A15" s="7" t="s">
        <v>59</v>
      </c>
      <c r="B15" s="7" t="s">
        <v>125</v>
      </c>
      <c r="C15" s="12" t="s">
        <v>6</v>
      </c>
      <c r="D15" s="12" t="s">
        <v>7</v>
      </c>
      <c r="E15" s="8">
        <v>70.83</v>
      </c>
      <c r="F15" s="8">
        <v>55</v>
      </c>
      <c r="G15" s="8">
        <v>25</v>
      </c>
      <c r="H15" s="8">
        <v>80</v>
      </c>
      <c r="I15" s="9"/>
      <c r="J15" s="10">
        <f>(E15+H15)/2</f>
        <v>75.414999999999992</v>
      </c>
      <c r="K15" s="10" t="s">
        <v>108</v>
      </c>
    </row>
    <row r="16" spans="1:11" ht="54.75" customHeight="1" x14ac:dyDescent="0.25">
      <c r="A16" s="7" t="s">
        <v>60</v>
      </c>
      <c r="B16" s="7" t="s">
        <v>126</v>
      </c>
      <c r="C16" s="12" t="s">
        <v>6</v>
      </c>
      <c r="D16" s="12" t="s">
        <v>7</v>
      </c>
      <c r="E16" s="8">
        <v>61.26</v>
      </c>
      <c r="F16" s="8">
        <v>58</v>
      </c>
      <c r="G16" s="8">
        <v>23</v>
      </c>
      <c r="H16" s="8">
        <v>81</v>
      </c>
      <c r="I16" s="9"/>
      <c r="J16" s="10">
        <f>(E16+H16)/2</f>
        <v>71.13</v>
      </c>
      <c r="K16" s="10" t="s">
        <v>109</v>
      </c>
    </row>
    <row r="17" spans="1:11" ht="54.75" customHeight="1" x14ac:dyDescent="0.25">
      <c r="A17" s="7" t="s">
        <v>61</v>
      </c>
      <c r="B17" s="7" t="s">
        <v>127</v>
      </c>
      <c r="C17" s="12" t="s">
        <v>6</v>
      </c>
      <c r="D17" s="12" t="s">
        <v>7</v>
      </c>
      <c r="E17" s="8">
        <v>64.760000000000005</v>
      </c>
      <c r="F17" s="8">
        <v>51</v>
      </c>
      <c r="G17" s="8">
        <v>19</v>
      </c>
      <c r="H17" s="8">
        <v>70</v>
      </c>
      <c r="I17" s="9"/>
      <c r="J17" s="10">
        <f>(E17+H17)/2</f>
        <v>67.38</v>
      </c>
      <c r="K17" s="10" t="s">
        <v>110</v>
      </c>
    </row>
    <row r="18" spans="1:11" ht="54.75" customHeight="1" x14ac:dyDescent="0.25">
      <c r="A18" s="7" t="s">
        <v>62</v>
      </c>
      <c r="B18" s="7" t="s">
        <v>128</v>
      </c>
      <c r="C18" s="12" t="s">
        <v>6</v>
      </c>
      <c r="D18" s="12" t="s">
        <v>7</v>
      </c>
      <c r="E18" s="8">
        <v>65.930000000000007</v>
      </c>
      <c r="F18" s="8">
        <v>53</v>
      </c>
      <c r="G18" s="8">
        <v>12</v>
      </c>
      <c r="H18" s="8">
        <v>65</v>
      </c>
      <c r="I18" s="9"/>
      <c r="J18" s="10">
        <f>(E18+H18)/2</f>
        <v>65.465000000000003</v>
      </c>
      <c r="K18" s="10" t="s">
        <v>111</v>
      </c>
    </row>
    <row r="19" spans="1:11" ht="54.75" customHeight="1" x14ac:dyDescent="0.25">
      <c r="A19" s="7" t="s">
        <v>63</v>
      </c>
      <c r="B19" s="7" t="s">
        <v>129</v>
      </c>
      <c r="C19" s="12" t="s">
        <v>22</v>
      </c>
      <c r="D19" s="12" t="s">
        <v>5</v>
      </c>
      <c r="E19" s="8">
        <v>65.23</v>
      </c>
      <c r="F19" s="8">
        <v>30</v>
      </c>
      <c r="G19" s="8" t="s">
        <v>40</v>
      </c>
      <c r="H19" s="8">
        <v>30</v>
      </c>
      <c r="I19" s="9"/>
      <c r="J19" s="10" t="s">
        <v>43</v>
      </c>
      <c r="K19" s="10" t="s">
        <v>112</v>
      </c>
    </row>
    <row r="20" spans="1:11" ht="54.75" customHeight="1" x14ac:dyDescent="0.25">
      <c r="A20" s="7" t="s">
        <v>64</v>
      </c>
      <c r="B20" s="7" t="s">
        <v>130</v>
      </c>
      <c r="C20" s="12" t="s">
        <v>2</v>
      </c>
      <c r="D20" s="12" t="s">
        <v>3</v>
      </c>
      <c r="E20" s="8">
        <v>68.5</v>
      </c>
      <c r="F20" s="8" t="s">
        <v>40</v>
      </c>
      <c r="G20" s="8" t="s">
        <v>40</v>
      </c>
      <c r="H20" s="8" t="s">
        <v>44</v>
      </c>
      <c r="I20" s="9"/>
      <c r="J20" s="15" t="s">
        <v>44</v>
      </c>
      <c r="K20" s="10" t="s">
        <v>112</v>
      </c>
    </row>
    <row r="21" spans="1:11" ht="54.75" customHeight="1" x14ac:dyDescent="0.25">
      <c r="A21" s="7" t="s">
        <v>65</v>
      </c>
      <c r="B21" s="7" t="s">
        <v>131</v>
      </c>
      <c r="C21" s="12" t="s">
        <v>23</v>
      </c>
      <c r="D21" s="12" t="s">
        <v>24</v>
      </c>
      <c r="E21" s="8">
        <v>68.959999999999994</v>
      </c>
      <c r="F21" s="8">
        <v>33</v>
      </c>
      <c r="G21" s="8" t="s">
        <v>40</v>
      </c>
      <c r="H21" s="8">
        <v>33</v>
      </c>
      <c r="I21" s="9"/>
      <c r="J21" s="10" t="s">
        <v>43</v>
      </c>
      <c r="K21" s="10" t="s">
        <v>112</v>
      </c>
    </row>
    <row r="22" spans="1:11" ht="54.75" customHeight="1" x14ac:dyDescent="0.25">
      <c r="A22" s="7" t="s">
        <v>66</v>
      </c>
      <c r="B22" s="7" t="s">
        <v>132</v>
      </c>
      <c r="C22" s="12" t="s">
        <v>25</v>
      </c>
      <c r="D22" s="12" t="s">
        <v>9</v>
      </c>
      <c r="E22" s="8">
        <v>70.36</v>
      </c>
      <c r="F22" s="8">
        <v>16</v>
      </c>
      <c r="G22" s="8" t="s">
        <v>40</v>
      </c>
      <c r="H22" s="8">
        <v>16</v>
      </c>
      <c r="I22" s="9"/>
      <c r="J22" s="10" t="s">
        <v>43</v>
      </c>
      <c r="K22" s="10" t="s">
        <v>112</v>
      </c>
    </row>
    <row r="23" spans="1:11" ht="54.75" customHeight="1" x14ac:dyDescent="0.25">
      <c r="A23" s="7" t="s">
        <v>67</v>
      </c>
      <c r="B23" s="7" t="s">
        <v>133</v>
      </c>
      <c r="C23" s="12" t="s">
        <v>18</v>
      </c>
      <c r="D23" s="12" t="s">
        <v>19</v>
      </c>
      <c r="E23" s="8">
        <v>72.930000000000007</v>
      </c>
      <c r="F23" s="8">
        <v>43</v>
      </c>
      <c r="G23" s="8">
        <v>5</v>
      </c>
      <c r="H23" s="8">
        <v>48</v>
      </c>
      <c r="I23" s="9"/>
      <c r="J23" s="10" t="s">
        <v>43</v>
      </c>
      <c r="K23" s="10" t="s">
        <v>112</v>
      </c>
    </row>
    <row r="24" spans="1:11" ht="54.75" customHeight="1" x14ac:dyDescent="0.25">
      <c r="A24" s="7" t="s">
        <v>68</v>
      </c>
      <c r="B24" s="7" t="s">
        <v>134</v>
      </c>
      <c r="C24" s="12" t="s">
        <v>2</v>
      </c>
      <c r="D24" s="12" t="s">
        <v>3</v>
      </c>
      <c r="E24" s="8">
        <v>66.86</v>
      </c>
      <c r="F24" s="8" t="s">
        <v>40</v>
      </c>
      <c r="G24" s="8" t="s">
        <v>40</v>
      </c>
      <c r="H24" s="8" t="s">
        <v>44</v>
      </c>
      <c r="I24" s="9"/>
      <c r="J24" s="15" t="s">
        <v>44</v>
      </c>
      <c r="K24" s="10" t="s">
        <v>112</v>
      </c>
    </row>
    <row r="25" spans="1:11" ht="54.75" customHeight="1" x14ac:dyDescent="0.25">
      <c r="A25" s="7" t="s">
        <v>69</v>
      </c>
      <c r="B25" s="7" t="s">
        <v>135</v>
      </c>
      <c r="C25" s="12" t="s">
        <v>26</v>
      </c>
      <c r="D25" s="12" t="s">
        <v>5</v>
      </c>
      <c r="E25" s="8">
        <v>61.03</v>
      </c>
      <c r="F25" s="8">
        <v>25</v>
      </c>
      <c r="G25" s="8" t="s">
        <v>40</v>
      </c>
      <c r="H25" s="8">
        <v>25</v>
      </c>
      <c r="I25" s="9"/>
      <c r="J25" s="10" t="s">
        <v>43</v>
      </c>
      <c r="K25" s="10" t="s">
        <v>112</v>
      </c>
    </row>
    <row r="26" spans="1:11" ht="54.75" customHeight="1" x14ac:dyDescent="0.25">
      <c r="A26" s="7" t="s">
        <v>70</v>
      </c>
      <c r="B26" s="7" t="s">
        <v>136</v>
      </c>
      <c r="C26" s="12" t="s">
        <v>27</v>
      </c>
      <c r="D26" s="12" t="s">
        <v>28</v>
      </c>
      <c r="E26" s="8">
        <v>68.959999999999994</v>
      </c>
      <c r="F26" s="8">
        <v>35</v>
      </c>
      <c r="G26" s="8">
        <v>8</v>
      </c>
      <c r="H26" s="8">
        <v>43</v>
      </c>
      <c r="I26" s="9"/>
      <c r="J26" s="10" t="s">
        <v>43</v>
      </c>
      <c r="K26" s="10" t="s">
        <v>112</v>
      </c>
    </row>
    <row r="27" spans="1:11" ht="54.75" customHeight="1" x14ac:dyDescent="0.25">
      <c r="A27" s="7" t="s">
        <v>71</v>
      </c>
      <c r="B27" s="7" t="s">
        <v>137</v>
      </c>
      <c r="C27" s="12" t="s">
        <v>22</v>
      </c>
      <c r="D27" s="12" t="s">
        <v>5</v>
      </c>
      <c r="E27" s="8">
        <v>62.66</v>
      </c>
      <c r="F27" s="8">
        <v>10</v>
      </c>
      <c r="G27" s="8" t="s">
        <v>40</v>
      </c>
      <c r="H27" s="8">
        <v>10</v>
      </c>
      <c r="I27" s="9"/>
      <c r="J27" s="10" t="s">
        <v>43</v>
      </c>
      <c r="K27" s="10" t="s">
        <v>112</v>
      </c>
    </row>
    <row r="28" spans="1:11" ht="54.75" customHeight="1" x14ac:dyDescent="0.25">
      <c r="A28" s="7" t="s">
        <v>72</v>
      </c>
      <c r="B28" s="7" t="s">
        <v>138</v>
      </c>
      <c r="C28" s="12" t="s">
        <v>8</v>
      </c>
      <c r="D28" s="12" t="s">
        <v>9</v>
      </c>
      <c r="E28" s="8">
        <v>75.5</v>
      </c>
      <c r="F28" s="8">
        <v>45</v>
      </c>
      <c r="G28" s="8">
        <v>7</v>
      </c>
      <c r="H28" s="8">
        <v>52</v>
      </c>
      <c r="I28" s="9"/>
      <c r="J28" s="10" t="s">
        <v>43</v>
      </c>
      <c r="K28" s="10" t="s">
        <v>112</v>
      </c>
    </row>
    <row r="29" spans="1:11" ht="54.75" customHeight="1" x14ac:dyDescent="0.25">
      <c r="A29" s="7" t="s">
        <v>73</v>
      </c>
      <c r="B29" s="7" t="s">
        <v>139</v>
      </c>
      <c r="C29" s="12" t="s">
        <v>13</v>
      </c>
      <c r="D29" s="12" t="s">
        <v>7</v>
      </c>
      <c r="E29" s="8">
        <v>74.56</v>
      </c>
      <c r="F29" s="8">
        <v>20</v>
      </c>
      <c r="G29" s="8" t="s">
        <v>40</v>
      </c>
      <c r="H29" s="8">
        <v>20</v>
      </c>
      <c r="I29" s="9"/>
      <c r="J29" s="10" t="s">
        <v>43</v>
      </c>
      <c r="K29" s="10" t="s">
        <v>112</v>
      </c>
    </row>
    <row r="30" spans="1:11" ht="54.75" customHeight="1" x14ac:dyDescent="0.25">
      <c r="A30" s="7" t="s">
        <v>74</v>
      </c>
      <c r="B30" s="7" t="s">
        <v>140</v>
      </c>
      <c r="C30" s="12" t="s">
        <v>21</v>
      </c>
      <c r="D30" s="12" t="s">
        <v>3</v>
      </c>
      <c r="E30" s="8">
        <v>75.73</v>
      </c>
      <c r="F30" s="8">
        <v>28</v>
      </c>
      <c r="G30" s="8" t="s">
        <v>40</v>
      </c>
      <c r="H30" s="8">
        <v>28</v>
      </c>
      <c r="I30" s="9"/>
      <c r="J30" s="10" t="s">
        <v>43</v>
      </c>
      <c r="K30" s="10" t="s">
        <v>112</v>
      </c>
    </row>
    <row r="31" spans="1:11" ht="54.75" customHeight="1" x14ac:dyDescent="0.25">
      <c r="A31" s="7" t="s">
        <v>75</v>
      </c>
      <c r="B31" s="7" t="s">
        <v>141</v>
      </c>
      <c r="C31" s="12" t="s">
        <v>2</v>
      </c>
      <c r="D31" s="12" t="s">
        <v>3</v>
      </c>
      <c r="E31" s="8">
        <v>58.7</v>
      </c>
      <c r="F31" s="8">
        <v>26</v>
      </c>
      <c r="G31" s="8" t="s">
        <v>40</v>
      </c>
      <c r="H31" s="8">
        <v>26</v>
      </c>
      <c r="I31" s="9"/>
      <c r="J31" s="10" t="s">
        <v>43</v>
      </c>
      <c r="K31" s="10" t="s">
        <v>112</v>
      </c>
    </row>
    <row r="32" spans="1:11" ht="54.75" customHeight="1" x14ac:dyDescent="0.25">
      <c r="A32" s="7" t="s">
        <v>76</v>
      </c>
      <c r="B32" s="7" t="s">
        <v>142</v>
      </c>
      <c r="C32" s="12" t="s">
        <v>26</v>
      </c>
      <c r="D32" s="12" t="s">
        <v>5</v>
      </c>
      <c r="E32" s="8">
        <v>61.03</v>
      </c>
      <c r="F32" s="8">
        <v>25</v>
      </c>
      <c r="G32" s="8">
        <v>5</v>
      </c>
      <c r="H32" s="8">
        <v>30</v>
      </c>
      <c r="I32" s="9"/>
      <c r="J32" s="10" t="s">
        <v>43</v>
      </c>
      <c r="K32" s="10" t="s">
        <v>112</v>
      </c>
    </row>
    <row r="33" spans="1:12" ht="54.75" customHeight="1" x14ac:dyDescent="0.25">
      <c r="A33" s="7" t="s">
        <v>77</v>
      </c>
      <c r="B33" s="7" t="s">
        <v>143</v>
      </c>
      <c r="C33" s="12" t="s">
        <v>13</v>
      </c>
      <c r="D33" s="12" t="s">
        <v>7</v>
      </c>
      <c r="E33" s="8">
        <v>67.8</v>
      </c>
      <c r="F33" s="8" t="s">
        <v>40</v>
      </c>
      <c r="G33" s="8" t="s">
        <v>40</v>
      </c>
      <c r="H33" s="8" t="s">
        <v>44</v>
      </c>
      <c r="I33" s="9"/>
      <c r="J33" s="15" t="s">
        <v>44</v>
      </c>
      <c r="K33" s="10" t="s">
        <v>112</v>
      </c>
      <c r="L33" s="1"/>
    </row>
    <row r="34" spans="1:12" ht="54.75" customHeight="1" x14ac:dyDescent="0.25">
      <c r="A34" s="7" t="s">
        <v>78</v>
      </c>
      <c r="B34" s="7" t="s">
        <v>144</v>
      </c>
      <c r="C34" s="12" t="s">
        <v>18</v>
      </c>
      <c r="D34" s="12" t="s">
        <v>19</v>
      </c>
      <c r="E34" s="8">
        <v>74.33</v>
      </c>
      <c r="F34" s="8" t="s">
        <v>40</v>
      </c>
      <c r="G34" s="8" t="s">
        <v>40</v>
      </c>
      <c r="H34" s="8" t="s">
        <v>44</v>
      </c>
      <c r="I34" s="11"/>
      <c r="J34" s="15" t="s">
        <v>44</v>
      </c>
      <c r="K34" s="10" t="s">
        <v>112</v>
      </c>
    </row>
    <row r="35" spans="1:12" ht="54.75" customHeight="1" x14ac:dyDescent="0.25">
      <c r="A35" s="7" t="s">
        <v>79</v>
      </c>
      <c r="B35" s="7" t="s">
        <v>145</v>
      </c>
      <c r="C35" s="12" t="s">
        <v>13</v>
      </c>
      <c r="D35" s="12" t="s">
        <v>7</v>
      </c>
      <c r="E35" s="8">
        <v>82.96</v>
      </c>
      <c r="F35" s="8">
        <v>26</v>
      </c>
      <c r="G35" s="8" t="s">
        <v>40</v>
      </c>
      <c r="H35" s="8">
        <v>26</v>
      </c>
      <c r="I35" s="9"/>
      <c r="J35" s="10" t="s">
        <v>43</v>
      </c>
      <c r="K35" s="10" t="s">
        <v>112</v>
      </c>
    </row>
    <row r="36" spans="1:12" ht="54.75" customHeight="1" x14ac:dyDescent="0.25">
      <c r="A36" s="7" t="s">
        <v>80</v>
      </c>
      <c r="B36" s="7" t="s">
        <v>146</v>
      </c>
      <c r="C36" s="12" t="s">
        <v>26</v>
      </c>
      <c r="D36" s="12" t="s">
        <v>5</v>
      </c>
      <c r="E36" s="8">
        <v>58.46</v>
      </c>
      <c r="F36" s="8" t="s">
        <v>40</v>
      </c>
      <c r="G36" s="8" t="s">
        <v>40</v>
      </c>
      <c r="H36" s="8" t="s">
        <v>44</v>
      </c>
      <c r="I36" s="9"/>
      <c r="J36" s="15" t="s">
        <v>44</v>
      </c>
      <c r="K36" s="10" t="s">
        <v>112</v>
      </c>
    </row>
    <row r="37" spans="1:12" ht="54.75" customHeight="1" x14ac:dyDescent="0.25">
      <c r="A37" s="7" t="s">
        <v>81</v>
      </c>
      <c r="B37" s="7" t="s">
        <v>147</v>
      </c>
      <c r="C37" s="12" t="s">
        <v>20</v>
      </c>
      <c r="D37" s="12" t="s">
        <v>5</v>
      </c>
      <c r="E37" s="8">
        <v>75.03</v>
      </c>
      <c r="F37" s="8" t="s">
        <v>40</v>
      </c>
      <c r="G37" s="8" t="s">
        <v>40</v>
      </c>
      <c r="H37" s="8" t="s">
        <v>44</v>
      </c>
      <c r="I37" s="9"/>
      <c r="J37" s="15" t="s">
        <v>44</v>
      </c>
      <c r="K37" s="10" t="s">
        <v>112</v>
      </c>
    </row>
    <row r="38" spans="1:12" ht="54.75" customHeight="1" x14ac:dyDescent="0.25">
      <c r="A38" s="7" t="s">
        <v>82</v>
      </c>
      <c r="B38" s="7" t="s">
        <v>148</v>
      </c>
      <c r="C38" s="12" t="s">
        <v>6</v>
      </c>
      <c r="D38" s="12" t="s">
        <v>7</v>
      </c>
      <c r="E38" s="8">
        <v>72.7</v>
      </c>
      <c r="F38" s="8" t="s">
        <v>40</v>
      </c>
      <c r="G38" s="8" t="s">
        <v>40</v>
      </c>
      <c r="H38" s="8" t="s">
        <v>44</v>
      </c>
      <c r="I38" s="9"/>
      <c r="J38" s="15" t="s">
        <v>44</v>
      </c>
      <c r="K38" s="10" t="s">
        <v>112</v>
      </c>
    </row>
    <row r="39" spans="1:12" ht="54.75" customHeight="1" x14ac:dyDescent="0.25">
      <c r="A39" s="7" t="s">
        <v>83</v>
      </c>
      <c r="B39" s="7" t="s">
        <v>149</v>
      </c>
      <c r="C39" s="12" t="s">
        <v>29</v>
      </c>
      <c r="D39" s="12" t="s">
        <v>5</v>
      </c>
      <c r="E39" s="8">
        <v>58</v>
      </c>
      <c r="F39" s="8" t="s">
        <v>40</v>
      </c>
      <c r="G39" s="8" t="s">
        <v>40</v>
      </c>
      <c r="H39" s="8" t="s">
        <v>44</v>
      </c>
      <c r="I39" s="9"/>
      <c r="J39" s="15" t="s">
        <v>44</v>
      </c>
      <c r="K39" s="10" t="s">
        <v>112</v>
      </c>
    </row>
    <row r="40" spans="1:12" ht="54.75" customHeight="1" x14ac:dyDescent="0.25">
      <c r="A40" s="7" t="s">
        <v>84</v>
      </c>
      <c r="B40" s="7" t="s">
        <v>150</v>
      </c>
      <c r="C40" s="12" t="s">
        <v>2</v>
      </c>
      <c r="D40" s="12" t="s">
        <v>3</v>
      </c>
      <c r="E40" s="8">
        <v>73.16</v>
      </c>
      <c r="F40" s="8" t="s">
        <v>40</v>
      </c>
      <c r="G40" s="8" t="s">
        <v>40</v>
      </c>
      <c r="H40" s="8" t="s">
        <v>44</v>
      </c>
      <c r="I40" s="9"/>
      <c r="J40" s="15" t="s">
        <v>44</v>
      </c>
      <c r="K40" s="10" t="s">
        <v>112</v>
      </c>
    </row>
    <row r="41" spans="1:12" ht="54.75" customHeight="1" x14ac:dyDescent="0.25">
      <c r="A41" s="7" t="s">
        <v>85</v>
      </c>
      <c r="B41" s="7" t="s">
        <v>151</v>
      </c>
      <c r="C41" s="12" t="s">
        <v>21</v>
      </c>
      <c r="D41" s="12" t="s">
        <v>3</v>
      </c>
      <c r="E41" s="8">
        <v>85.06</v>
      </c>
      <c r="F41" s="8">
        <v>25</v>
      </c>
      <c r="G41" s="8" t="s">
        <v>40</v>
      </c>
      <c r="H41" s="8">
        <v>25</v>
      </c>
      <c r="I41" s="9"/>
      <c r="J41" s="10" t="s">
        <v>43</v>
      </c>
      <c r="K41" s="10" t="s">
        <v>112</v>
      </c>
    </row>
    <row r="42" spans="1:12" ht="54.75" customHeight="1" x14ac:dyDescent="0.25">
      <c r="A42" s="7" t="s">
        <v>86</v>
      </c>
      <c r="B42" s="7" t="s">
        <v>152</v>
      </c>
      <c r="C42" s="12" t="s">
        <v>2</v>
      </c>
      <c r="D42" s="12" t="s">
        <v>3</v>
      </c>
      <c r="E42" s="8">
        <v>58.7</v>
      </c>
      <c r="F42" s="8">
        <v>40</v>
      </c>
      <c r="G42" s="8">
        <v>10</v>
      </c>
      <c r="H42" s="8">
        <v>50</v>
      </c>
      <c r="I42" s="9"/>
      <c r="J42" s="10" t="s">
        <v>43</v>
      </c>
      <c r="K42" s="10" t="s">
        <v>112</v>
      </c>
    </row>
    <row r="43" spans="1:12" ht="54.75" customHeight="1" x14ac:dyDescent="0.25">
      <c r="A43" s="7" t="s">
        <v>87</v>
      </c>
      <c r="B43" s="7" t="s">
        <v>153</v>
      </c>
      <c r="C43" s="12" t="s">
        <v>30</v>
      </c>
      <c r="D43" s="12" t="s">
        <v>9</v>
      </c>
      <c r="E43" s="8">
        <v>88.1</v>
      </c>
      <c r="F43" s="8" t="s">
        <v>40</v>
      </c>
      <c r="G43" s="8" t="s">
        <v>40</v>
      </c>
      <c r="H43" s="8" t="s">
        <v>44</v>
      </c>
      <c r="I43" s="9"/>
      <c r="J43" s="15" t="s">
        <v>44</v>
      </c>
      <c r="K43" s="10" t="s">
        <v>112</v>
      </c>
    </row>
    <row r="44" spans="1:12" ht="54.75" customHeight="1" x14ac:dyDescent="0.25">
      <c r="A44" s="7" t="s">
        <v>88</v>
      </c>
      <c r="B44" s="7" t="s">
        <v>154</v>
      </c>
      <c r="C44" s="12" t="s">
        <v>6</v>
      </c>
      <c r="D44" s="12" t="s">
        <v>7</v>
      </c>
      <c r="E44" s="8">
        <v>95.33</v>
      </c>
      <c r="F44" s="8" t="s">
        <v>40</v>
      </c>
      <c r="G44" s="8" t="s">
        <v>40</v>
      </c>
      <c r="H44" s="8" t="s">
        <v>44</v>
      </c>
      <c r="I44" s="9"/>
      <c r="J44" s="15" t="s">
        <v>44</v>
      </c>
      <c r="K44" s="10" t="s">
        <v>112</v>
      </c>
    </row>
    <row r="45" spans="1:12" ht="54.75" customHeight="1" x14ac:dyDescent="0.25">
      <c r="A45" s="7" t="s">
        <v>89</v>
      </c>
      <c r="B45" s="7" t="s">
        <v>155</v>
      </c>
      <c r="C45" s="12" t="s">
        <v>21</v>
      </c>
      <c r="D45" s="12" t="s">
        <v>3</v>
      </c>
      <c r="E45" s="8">
        <v>60.8</v>
      </c>
      <c r="F45" s="8">
        <v>32</v>
      </c>
      <c r="G45" s="8">
        <v>13</v>
      </c>
      <c r="H45" s="8">
        <v>45</v>
      </c>
      <c r="I45" s="9"/>
      <c r="J45" s="10" t="s">
        <v>43</v>
      </c>
      <c r="K45" s="10" t="s">
        <v>112</v>
      </c>
    </row>
    <row r="46" spans="1:12" ht="54.75" customHeight="1" x14ac:dyDescent="0.25">
      <c r="A46" s="7" t="s">
        <v>90</v>
      </c>
      <c r="B46" s="7" t="s">
        <v>156</v>
      </c>
      <c r="C46" s="12" t="s">
        <v>6</v>
      </c>
      <c r="D46" s="12" t="s">
        <v>7</v>
      </c>
      <c r="E46" s="8">
        <v>71.760000000000005</v>
      </c>
      <c r="F46" s="8">
        <v>52</v>
      </c>
      <c r="G46" s="8">
        <v>5</v>
      </c>
      <c r="H46" s="8">
        <v>57</v>
      </c>
      <c r="I46" s="9"/>
      <c r="J46" s="10" t="s">
        <v>43</v>
      </c>
      <c r="K46" s="10" t="s">
        <v>112</v>
      </c>
    </row>
    <row r="47" spans="1:12" ht="54.75" customHeight="1" x14ac:dyDescent="0.25">
      <c r="A47" s="7" t="s">
        <v>91</v>
      </c>
      <c r="B47" s="7" t="s">
        <v>157</v>
      </c>
      <c r="C47" s="12" t="s">
        <v>14</v>
      </c>
      <c r="D47" s="12" t="s">
        <v>15</v>
      </c>
      <c r="E47" s="8">
        <v>63.36</v>
      </c>
      <c r="F47" s="8" t="s">
        <v>40</v>
      </c>
      <c r="G47" s="8" t="s">
        <v>40</v>
      </c>
      <c r="H47" s="8" t="s">
        <v>44</v>
      </c>
      <c r="I47" s="9"/>
      <c r="J47" s="15" t="s">
        <v>44</v>
      </c>
      <c r="K47" s="10" t="s">
        <v>112</v>
      </c>
    </row>
    <row r="48" spans="1:12" ht="54.75" customHeight="1" x14ac:dyDescent="0.25">
      <c r="A48" s="7" t="s">
        <v>92</v>
      </c>
      <c r="B48" s="7" t="s">
        <v>158</v>
      </c>
      <c r="C48" s="12" t="s">
        <v>2</v>
      </c>
      <c r="D48" s="12" t="s">
        <v>3</v>
      </c>
      <c r="E48" s="8">
        <v>58.7</v>
      </c>
      <c r="F48" s="8">
        <v>35</v>
      </c>
      <c r="G48" s="8">
        <v>13</v>
      </c>
      <c r="H48" s="8">
        <v>48</v>
      </c>
      <c r="I48" s="9"/>
      <c r="J48" s="10" t="s">
        <v>43</v>
      </c>
      <c r="K48" s="10" t="s">
        <v>112</v>
      </c>
    </row>
    <row r="49" spans="1:16" ht="54.75" customHeight="1" x14ac:dyDescent="0.25">
      <c r="A49" s="7" t="s">
        <v>93</v>
      </c>
      <c r="B49" s="7" t="s">
        <v>159</v>
      </c>
      <c r="C49" s="12" t="s">
        <v>4</v>
      </c>
      <c r="D49" s="12" t="s">
        <v>5</v>
      </c>
      <c r="E49" s="8">
        <v>64.53</v>
      </c>
      <c r="F49" s="8">
        <v>42</v>
      </c>
      <c r="G49" s="8">
        <v>10</v>
      </c>
      <c r="H49" s="8">
        <v>52</v>
      </c>
      <c r="I49" s="9"/>
      <c r="J49" s="10" t="s">
        <v>43</v>
      </c>
      <c r="K49" s="10" t="s">
        <v>112</v>
      </c>
    </row>
    <row r="50" spans="1:16" ht="54.75" customHeight="1" x14ac:dyDescent="0.25">
      <c r="A50" s="7" t="s">
        <v>94</v>
      </c>
      <c r="B50" s="7" t="s">
        <v>160</v>
      </c>
      <c r="C50" s="12" t="s">
        <v>11</v>
      </c>
      <c r="D50" s="12" t="s">
        <v>12</v>
      </c>
      <c r="E50" s="8">
        <v>100</v>
      </c>
      <c r="F50" s="8">
        <v>40</v>
      </c>
      <c r="G50" s="8">
        <v>9</v>
      </c>
      <c r="H50" s="8">
        <v>49</v>
      </c>
      <c r="I50" s="9"/>
      <c r="J50" s="10" t="s">
        <v>43</v>
      </c>
      <c r="K50" s="10" t="s">
        <v>112</v>
      </c>
    </row>
    <row r="51" spans="1:16" ht="54.75" customHeight="1" x14ac:dyDescent="0.25">
      <c r="A51" s="7" t="s">
        <v>95</v>
      </c>
      <c r="B51" s="7" t="s">
        <v>161</v>
      </c>
      <c r="C51" s="12" t="s">
        <v>13</v>
      </c>
      <c r="D51" s="12" t="s">
        <v>7</v>
      </c>
      <c r="E51" s="8">
        <v>67.56</v>
      </c>
      <c r="F51" s="8">
        <v>20</v>
      </c>
      <c r="G51" s="8" t="s">
        <v>40</v>
      </c>
      <c r="H51" s="8">
        <v>20</v>
      </c>
      <c r="I51" s="9"/>
      <c r="J51" s="10" t="s">
        <v>43</v>
      </c>
      <c r="K51" s="10" t="s">
        <v>112</v>
      </c>
    </row>
    <row r="52" spans="1:16" ht="54.75" customHeight="1" x14ac:dyDescent="0.25">
      <c r="A52" s="7" t="s">
        <v>96</v>
      </c>
      <c r="B52" s="7" t="s">
        <v>162</v>
      </c>
      <c r="C52" s="12" t="s">
        <v>18</v>
      </c>
      <c r="D52" s="12" t="s">
        <v>19</v>
      </c>
      <c r="E52" s="8">
        <v>68.03</v>
      </c>
      <c r="F52" s="8" t="s">
        <v>40</v>
      </c>
      <c r="G52" s="8" t="s">
        <v>40</v>
      </c>
      <c r="H52" s="8" t="s">
        <v>44</v>
      </c>
      <c r="I52" s="9"/>
      <c r="J52" s="15" t="s">
        <v>44</v>
      </c>
      <c r="K52" s="10" t="s">
        <v>112</v>
      </c>
    </row>
    <row r="53" spans="1:16" ht="54.75" customHeight="1" x14ac:dyDescent="0.25">
      <c r="A53" s="7" t="s">
        <v>97</v>
      </c>
      <c r="B53" s="7" t="s">
        <v>163</v>
      </c>
      <c r="C53" s="12" t="s">
        <v>20</v>
      </c>
      <c r="D53" s="12" t="s">
        <v>5</v>
      </c>
      <c r="E53" s="8">
        <v>65.930000000000007</v>
      </c>
      <c r="F53" s="8">
        <v>28</v>
      </c>
      <c r="G53" s="8" t="s">
        <v>40</v>
      </c>
      <c r="H53" s="8">
        <v>28</v>
      </c>
      <c r="I53" s="9"/>
      <c r="J53" s="10" t="s">
        <v>43</v>
      </c>
      <c r="K53" s="10" t="s">
        <v>112</v>
      </c>
    </row>
    <row r="54" spans="1:16" s="17" customFormat="1" ht="37.5" customHeight="1" x14ac:dyDescent="0.25">
      <c r="A54" s="28" t="s">
        <v>35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18"/>
      <c r="M54" s="18"/>
      <c r="N54" s="18"/>
      <c r="O54" s="18"/>
      <c r="P54" s="18"/>
    </row>
    <row r="55" spans="1:16" s="17" customFormat="1" ht="21.75" customHeight="1" x14ac:dyDescent="0.25">
      <c r="A55" s="29" t="s">
        <v>165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6" s="17" customFormat="1" ht="31.5" customHeight="1" x14ac:dyDescent="0.25">
      <c r="B56" s="21"/>
      <c r="C56" s="16"/>
      <c r="D56" s="23"/>
      <c r="E56" s="23"/>
      <c r="F56" s="23"/>
      <c r="G56" s="23"/>
      <c r="H56" s="23"/>
      <c r="I56" s="30"/>
      <c r="J56" s="30"/>
      <c r="K56" s="30"/>
    </row>
    <row r="57" spans="1:16" s="17" customFormat="1" ht="17.25" customHeight="1" x14ac:dyDescent="0.25">
      <c r="B57" s="22"/>
      <c r="C57" s="18"/>
      <c r="D57" s="24"/>
      <c r="E57" s="24"/>
      <c r="F57" s="24"/>
      <c r="G57" s="24"/>
      <c r="H57" s="24"/>
      <c r="I57" s="29"/>
      <c r="J57" s="29"/>
      <c r="K57" s="29"/>
    </row>
  </sheetData>
  <mergeCells count="7">
    <mergeCell ref="D56:H56"/>
    <mergeCell ref="D57:H57"/>
    <mergeCell ref="A1:K1"/>
    <mergeCell ref="A54:K54"/>
    <mergeCell ref="A55:K55"/>
    <mergeCell ref="I56:K56"/>
    <mergeCell ref="I57:K57"/>
  </mergeCells>
  <pageMargins left="0.7" right="0.7" top="0.75" bottom="0.75" header="0.3" footer="0.3"/>
  <pageSetup paperSize="9" scale="48" fitToHeight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BaslaSatir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2024-03-20T12:27:07Z</dcterms:modified>
  <cp:category/>
</cp:coreProperties>
</file>